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36" documentId="8_{FAB2A9DC-B773-4C84-A957-138BEC045A29}" xr6:coauthVersionLast="47" xr6:coauthVersionMax="47" xr10:uidLastSave="{9CD6BCA1-1947-49BC-A203-0C702710B2FA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2" i="1" l="1"/>
  <c r="G382" i="1"/>
  <c r="H382" i="1"/>
  <c r="G381" i="1"/>
  <c r="F381" i="1"/>
  <c r="H381" i="1"/>
  <c r="L405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404" i="1"/>
  <c r="F367" i="1"/>
  <c r="G367" i="1"/>
  <c r="H367" i="1"/>
  <c r="F361" i="1"/>
  <c r="F366" i="1"/>
  <c r="G366" i="1"/>
  <c r="H366" i="1"/>
  <c r="L403" i="1"/>
  <c r="L402" i="1"/>
  <c r="L401" i="1"/>
  <c r="L400" i="1"/>
  <c r="L399" i="1"/>
  <c r="L398" i="1"/>
  <c r="L397" i="1"/>
  <c r="L396" i="1"/>
  <c r="L395" i="1"/>
  <c r="L394" i="1"/>
  <c r="L393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<sst xmlns="http://schemas.openxmlformats.org/spreadsheetml/2006/main" count="26" uniqueCount="9">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</sst>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64" fontId="0" fillId="0" borderId="26" xfId="0" applyNumberFormat="1" applyBorder="1"/>
    <xf numFmtId="165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165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Plan1!$A$371:$A$382</c:f>
              <c:numCache>
                <c:formatCode>mmmm/yyyy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Plan1!$C$371:$C$382</c:f>
              <c:numCache>
                <c:formatCode>0.00</c:formatCode>
                <c:ptCount val="12"/>
                <c:pt idx="0">
                  <c:v>-0.34</c:v>
                </c:pt>
                <c:pt idx="1">
                  <c:v>0.24</c:v>
                </c:pt>
                <c:pt idx="2">
                  <c:v>-0.49</c:v>
                </c:pt>
                <c:pt idx="3">
                  <c:v>-1.67</c:v>
                </c:pt>
                <c:pt idx="4">
                  <c:v>-0.77</c:v>
                </c:pt>
                <c:pt idx="5">
                  <c:v>0.36</c:v>
                </c:pt>
                <c:pt idx="6">
                  <c:v>0.42</c:v>
                </c:pt>
                <c:pt idx="7">
                  <c:v>-0.36</c:v>
                </c:pt>
                <c:pt idx="8">
                  <c:v>0.27</c:v>
                </c:pt>
                <c:pt idx="9">
                  <c:v>-0.01</c:v>
                </c:pt>
                <c:pt idx="10">
                  <c:v>0.41</c:v>
                </c:pt>
                <c:pt idx="11">
                  <c:v>-0.73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Plan1!$K$395:$K$405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Plan1!$L$395:$L$405</c:f>
              <c:numCache>
                <c:formatCode>0.00</c:formatCode>
                <c:ptCount val="11"/>
                <c:pt idx="0">
                  <c:v>10.54</c:v>
                </c:pt>
                <c:pt idx="1">
                  <c:v>7.17</c:v>
                </c:pt>
                <c:pt idx="2">
                  <c:v>-0.52</c:v>
                </c:pt>
                <c:pt idx="3">
                  <c:v>7.54</c:v>
                </c:pt>
                <c:pt idx="4">
                  <c:v>7.3</c:v>
                </c:pt>
                <c:pt idx="5">
                  <c:v>23.14</c:v>
                </c:pt>
                <c:pt idx="6">
                  <c:v>17.78</c:v>
                </c:pt>
                <c:pt idx="7">
                  <c:v>5.45</c:v>
                </c:pt>
                <c:pt idx="8">
                  <c:v>-3.18</c:v>
                </c:pt>
                <c:pt idx="9">
                  <c:v>6.54</c:v>
                </c:pt>
                <c:pt idx="10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383</xdr:row>
      <xdr:rowOff>0</xdr:rowOff>
    </xdr:from>
    <xdr:to>
      <xdr:col>6</xdr:col>
      <xdr:colOff>180974</xdr:colOff>
      <xdr:row>397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397</xdr:row>
      <xdr:rowOff>127635</xdr:rowOff>
    </xdr:from>
    <xdr:to>
      <xdr:col>6</xdr:col>
      <xdr:colOff>161925</xdr:colOff>
      <xdr:row>412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8"/>
  <sheetViews>
    <sheetView tabSelected="1" workbookViewId="0">
      <pane ySplit="3" topLeftCell="A375" activePane="bottomLeft" state="frozen"/>
      <selection pane="bottomLeft" activeCell="L384" sqref="L384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52" t="s">
        <v>7</v>
      </c>
      <c r="B1" s="52"/>
      <c r="C1" s="52"/>
      <c r="D1" s="52"/>
      <c r="E1" s="52"/>
    </row>
    <row r="2" spans="1:5" x14ac:dyDescent="0.25">
      <c r="A2" s="53" t="s">
        <v>0</v>
      </c>
      <c r="B2" s="55" t="s">
        <v>1</v>
      </c>
      <c r="C2" s="57" t="s">
        <v>2</v>
      </c>
      <c r="D2" s="57"/>
      <c r="E2" s="58"/>
    </row>
    <row r="3" spans="1:5" ht="15.75" thickBot="1" x14ac:dyDescent="0.3">
      <c r="A3" s="54"/>
      <c r="B3" s="56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8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 t="shared" ref="G369:G374" si="86">ROUND((B369/$B$368-1)*100,2)</f>
        <v>0.27</v>
      </c>
      <c r="H369" s="39">
        <f t="shared" si="85"/>
        <v>6.75</v>
      </c>
    </row>
    <row r="370" spans="1:8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7">ROUND((B370/B369-1)*100,2)</f>
        <v>1.06</v>
      </c>
      <c r="G370" s="39">
        <f t="shared" si="86"/>
        <v>1.33</v>
      </c>
      <c r="H370" s="39">
        <f t="shared" ref="H370" si="88">ROUND((B370/B358-1)*100,2)</f>
        <v>8.44</v>
      </c>
    </row>
    <row r="371" spans="1:8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9">ROUND((B371/B370-1)*100,2)</f>
        <v>-0.34</v>
      </c>
      <c r="G371" s="39">
        <f t="shared" si="86"/>
        <v>0.99</v>
      </c>
      <c r="H371" s="39">
        <f t="shared" ref="H371" si="90">ROUND((B371/B359-1)*100,2)</f>
        <v>8.58</v>
      </c>
    </row>
    <row r="372" spans="1:8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1">ROUND((B372/B371-1)*100,2)</f>
        <v>0.24</v>
      </c>
      <c r="G372" s="39">
        <f t="shared" si="86"/>
        <v>1.23</v>
      </c>
      <c r="H372" s="39">
        <f t="shared" ref="H372" si="92">ROUND((B372/B360-1)*100,2)</f>
        <v>8.5</v>
      </c>
    </row>
    <row r="373" spans="1:8" x14ac:dyDescent="0.25">
      <c r="A373" s="1">
        <v>45778</v>
      </c>
      <c r="B373" s="10">
        <v>1206.3779999999999</v>
      </c>
      <c r="C373" s="2">
        <v>-0.49</v>
      </c>
      <c r="D373" s="2">
        <v>0.74</v>
      </c>
      <c r="E373" s="3">
        <v>7.02</v>
      </c>
      <c r="F373" s="39">
        <f t="shared" ref="F373" si="93">ROUND((B373/B372-1)*100,2)</f>
        <v>-0.49</v>
      </c>
      <c r="G373" s="39">
        <f t="shared" si="86"/>
        <v>0.74</v>
      </c>
      <c r="H373" s="39">
        <f t="shared" ref="H373" si="94">ROUND((B373/B361-1)*100,2)</f>
        <v>7.02</v>
      </c>
    </row>
    <row r="374" spans="1:8" x14ac:dyDescent="0.25">
      <c r="A374" s="44">
        <v>45809</v>
      </c>
      <c r="B374" s="45">
        <v>1186.259</v>
      </c>
      <c r="C374" s="46">
        <v>-1.67</v>
      </c>
      <c r="D374" s="46">
        <v>-0.94</v>
      </c>
      <c r="E374" s="47">
        <v>4.3899999999999997</v>
      </c>
      <c r="F374" s="39">
        <f t="shared" ref="F374" si="95">ROUND((B374/B373-1)*100,2)</f>
        <v>-1.67</v>
      </c>
      <c r="G374" s="39">
        <f t="shared" si="86"/>
        <v>-0.94</v>
      </c>
      <c r="H374" s="39">
        <f t="shared" ref="H374" si="96">ROUND((B374/B362-1)*100,2)</f>
        <v>4.3899999999999997</v>
      </c>
    </row>
    <row r="375" spans="1:8" x14ac:dyDescent="0.25">
      <c r="A375" s="32">
        <v>45839</v>
      </c>
      <c r="B375" s="33">
        <v>1177.1679999999999</v>
      </c>
      <c r="C375" s="34">
        <v>-0.77</v>
      </c>
      <c r="D375" s="34">
        <v>-1.7</v>
      </c>
      <c r="E375" s="35">
        <v>2.96</v>
      </c>
      <c r="F375" s="39">
        <f t="shared" ref="F375" si="97">ROUND((B375/B374-1)*100,2)</f>
        <v>-0.77</v>
      </c>
      <c r="G375" s="39">
        <f t="shared" ref="G375" si="98">ROUND((B375/$B$368-1)*100,2)</f>
        <v>-1.7</v>
      </c>
      <c r="H375" s="39">
        <f t="shared" ref="H375" si="99">ROUND((B375/B363-1)*100,2)</f>
        <v>2.96</v>
      </c>
    </row>
    <row r="376" spans="1:8" x14ac:dyDescent="0.25">
      <c r="A376" s="32">
        <v>45870</v>
      </c>
      <c r="B376" s="33">
        <v>1181.3689999999999</v>
      </c>
      <c r="C376" s="34">
        <v>0.36</v>
      </c>
      <c r="D376" s="34">
        <v>-1.35</v>
      </c>
      <c r="E376" s="35">
        <v>3.03</v>
      </c>
      <c r="F376" s="39">
        <f t="shared" ref="F376" si="100">ROUND((B376/B375-1)*100,2)</f>
        <v>0.36</v>
      </c>
      <c r="G376" s="39">
        <f t="shared" ref="G376" si="101">ROUND((B376/$B$368-1)*100,2)</f>
        <v>-1.35</v>
      </c>
      <c r="H376" s="39">
        <f t="shared" ref="H376" si="102">ROUND((B376/B364-1)*100,2)</f>
        <v>3.03</v>
      </c>
    </row>
    <row r="377" spans="1:8" x14ac:dyDescent="0.25">
      <c r="A377" s="32">
        <v>45901</v>
      </c>
      <c r="B377" s="33">
        <v>1186.2829999999999</v>
      </c>
      <c r="C377" s="34">
        <v>0.42</v>
      </c>
      <c r="D377" s="34">
        <v>-0.94</v>
      </c>
      <c r="E377" s="35">
        <v>2.82</v>
      </c>
      <c r="F377" s="39">
        <f t="shared" ref="F377" si="103">ROUND((B377/B376-1)*100,2)</f>
        <v>0.42</v>
      </c>
      <c r="G377" s="39">
        <f t="shared" ref="G377" si="104">ROUND((B377/$B$368-1)*100,2)</f>
        <v>-0.94</v>
      </c>
      <c r="H377" s="39">
        <f t="shared" ref="H377" si="105">ROUND((B377/B365-1)*100,2)</f>
        <v>2.82</v>
      </c>
    </row>
    <row r="378" spans="1:8" x14ac:dyDescent="0.25">
      <c r="A378" s="32">
        <v>45931</v>
      </c>
      <c r="B378" s="33">
        <v>1182.0050000000001</v>
      </c>
      <c r="C378" s="34">
        <v>-0.36</v>
      </c>
      <c r="D378" s="34">
        <v>-1.3</v>
      </c>
      <c r="E378" s="35">
        <v>0.92</v>
      </c>
      <c r="F378" s="39">
        <f t="shared" ref="F378" si="106">ROUND((B378/B377-1)*100,2)</f>
        <v>-0.36</v>
      </c>
      <c r="G378" s="39">
        <f t="shared" ref="G378" si="107">ROUND((B378/$B$368-1)*100,2)</f>
        <v>-1.3</v>
      </c>
      <c r="H378" s="39">
        <f t="shared" ref="H378" si="108">ROUND((B378/B366-1)*100,2)</f>
        <v>0.92</v>
      </c>
    </row>
    <row r="379" spans="1:8" x14ac:dyDescent="0.25">
      <c r="A379" s="32">
        <v>45962</v>
      </c>
      <c r="B379" s="33">
        <v>1185.175</v>
      </c>
      <c r="C379" s="34">
        <v>0.27</v>
      </c>
      <c r="D379" s="34">
        <v>-1.03</v>
      </c>
      <c r="E379" s="35">
        <v>-0.11</v>
      </c>
      <c r="F379" s="39">
        <f t="shared" ref="F379" si="109">ROUND((B379/B378-1)*100,2)</f>
        <v>0.27</v>
      </c>
      <c r="G379" s="39">
        <f t="shared" ref="G379" si="110">ROUND((B379/$B$368-1)*100,2)</f>
        <v>-1.03</v>
      </c>
      <c r="H379" s="39">
        <f t="shared" ref="H379" si="111">ROUND((B379/B367-1)*100,2)</f>
        <v>-0.11</v>
      </c>
    </row>
    <row r="380" spans="1:8" ht="15.75" thickBot="1" x14ac:dyDescent="0.3">
      <c r="A380" s="48">
        <v>45992</v>
      </c>
      <c r="B380" s="49">
        <v>1184.998</v>
      </c>
      <c r="C380" s="50">
        <v>-0.01</v>
      </c>
      <c r="D380" s="50">
        <v>-1.05</v>
      </c>
      <c r="E380" s="51">
        <v>-1.05</v>
      </c>
      <c r="F380" s="39">
        <f t="shared" ref="F380" si="112">ROUND((B380/B379-1)*100,2)</f>
        <v>-0.01</v>
      </c>
      <c r="G380" s="39">
        <f t="shared" ref="G380" si="113">ROUND((B380/$B$368-1)*100,2)</f>
        <v>-1.05</v>
      </c>
      <c r="H380" s="39">
        <f t="shared" ref="H380" si="114">ROUND((B380/B368-1)*100,2)</f>
        <v>-1.05</v>
      </c>
    </row>
    <row r="381" spans="1:8" x14ac:dyDescent="0.25">
      <c r="A381" s="32">
        <v>46023</v>
      </c>
      <c r="B381" s="33">
        <v>1189.82</v>
      </c>
      <c r="C381" s="34">
        <v>0.41</v>
      </c>
      <c r="D381" s="34">
        <v>0.41</v>
      </c>
      <c r="E381" s="35">
        <v>-0.91</v>
      </c>
      <c r="F381" s="39">
        <f t="shared" ref="F381" si="115">ROUND((B381/B380-1)*100,2)</f>
        <v>0.41</v>
      </c>
      <c r="G381" s="39">
        <f>ROUND((B381/$B$380-1)*100,2)</f>
        <v>0.41</v>
      </c>
      <c r="H381" s="39">
        <f t="shared" ref="H381" si="116">ROUND((B381/B369-1)*100,2)</f>
        <v>-0.91</v>
      </c>
    </row>
    <row r="382" spans="1:8" ht="15.75" thickBot="1" x14ac:dyDescent="0.3">
      <c r="A382" s="48">
        <v>46054</v>
      </c>
      <c r="B382" s="49">
        <v>1181.152</v>
      </c>
      <c r="C382" s="50">
        <v>-0.73</v>
      </c>
      <c r="D382" s="50">
        <v>-0.32</v>
      </c>
      <c r="E382" s="51">
        <v>-2.67</v>
      </c>
      <c r="F382" s="39">
        <f t="shared" ref="F382" si="117">ROUND((B382/B381-1)*100,2)</f>
        <v>-0.73</v>
      </c>
      <c r="G382" s="39">
        <f>ROUND((B382/$B$380-1)*100,2)</f>
        <v>-0.32</v>
      </c>
      <c r="H382" s="39">
        <f t="shared" ref="H382" si="118">ROUND((B382/B370-1)*100,2)</f>
        <v>-2.67</v>
      </c>
    </row>
    <row r="383" spans="1:8" x14ac:dyDescent="0.25">
      <c r="A383" s="36" t="s">
        <v>8</v>
      </c>
    </row>
    <row r="391" spans="9:14" x14ac:dyDescent="0.25">
      <c r="I391" s="43"/>
      <c r="J391" s="43"/>
      <c r="K391" s="43"/>
      <c r="L391" s="43"/>
      <c r="M391" s="43"/>
      <c r="N391" s="43"/>
    </row>
    <row r="392" spans="9:14" x14ac:dyDescent="0.25">
      <c r="I392" s="43"/>
      <c r="J392" s="40"/>
      <c r="K392" s="40"/>
      <c r="L392" s="40"/>
      <c r="M392" s="40"/>
      <c r="N392" s="40"/>
    </row>
    <row r="393" spans="9:14" x14ac:dyDescent="0.25">
      <c r="I393" s="43"/>
      <c r="J393" s="40"/>
      <c r="K393" s="40">
        <v>2013</v>
      </c>
      <c r="L393" s="41">
        <f>VLOOKUP(M393,A180:E351,5)</f>
        <v>5.51</v>
      </c>
      <c r="M393" s="42">
        <v>41609</v>
      </c>
      <c r="N393" s="40"/>
    </row>
    <row r="394" spans="9:14" x14ac:dyDescent="0.25">
      <c r="I394" s="43"/>
      <c r="J394" s="40"/>
      <c r="K394" s="40">
        <v>2014</v>
      </c>
      <c r="L394" s="41">
        <f>VLOOKUP(M394,A181:E352,5)</f>
        <v>3.69</v>
      </c>
      <c r="M394" s="42">
        <v>41974</v>
      </c>
      <c r="N394" s="40"/>
    </row>
    <row r="395" spans="9:14" x14ac:dyDescent="0.25">
      <c r="I395" s="43"/>
      <c r="J395" s="40"/>
      <c r="K395" s="40">
        <v>2015</v>
      </c>
      <c r="L395" s="41">
        <f>VLOOKUP(M395,A182:E353,5)</f>
        <v>10.54</v>
      </c>
      <c r="M395" s="42">
        <v>42339</v>
      </c>
      <c r="N395" s="40"/>
    </row>
    <row r="396" spans="9:14" x14ac:dyDescent="0.25">
      <c r="I396" s="43"/>
      <c r="J396" s="40"/>
      <c r="K396" s="40">
        <v>2016</v>
      </c>
      <c r="L396" s="41">
        <f>VLOOKUP(M396,A183:E354,5)</f>
        <v>7.17</v>
      </c>
      <c r="M396" s="42">
        <v>42705</v>
      </c>
      <c r="N396" s="40"/>
    </row>
    <row r="397" spans="9:14" x14ac:dyDescent="0.25">
      <c r="I397" s="43"/>
      <c r="J397" s="40"/>
      <c r="K397" s="40">
        <v>2017</v>
      </c>
      <c r="L397" s="41">
        <f>VLOOKUP(M397,A184:E355,5)</f>
        <v>-0.52</v>
      </c>
      <c r="M397" s="42">
        <v>43070</v>
      </c>
      <c r="N397" s="40"/>
    </row>
    <row r="398" spans="9:14" x14ac:dyDescent="0.25">
      <c r="I398" s="43"/>
      <c r="J398" s="40"/>
      <c r="K398" s="40">
        <v>2018</v>
      </c>
      <c r="L398" s="41">
        <f>VLOOKUP(M398,A185:E356,5)</f>
        <v>7.54</v>
      </c>
      <c r="M398" s="42">
        <v>43435</v>
      </c>
      <c r="N398" s="40"/>
    </row>
    <row r="399" spans="9:14" x14ac:dyDescent="0.25">
      <c r="I399" s="43"/>
      <c r="J399" s="40"/>
      <c r="K399" s="40">
        <v>2019</v>
      </c>
      <c r="L399" s="41">
        <f>VLOOKUP(M399,A186:E363,5)</f>
        <v>7.3</v>
      </c>
      <c r="M399" s="42">
        <v>43800</v>
      </c>
      <c r="N399" s="40"/>
    </row>
    <row r="400" spans="9:14" x14ac:dyDescent="0.25">
      <c r="I400" s="43"/>
      <c r="J400" s="40"/>
      <c r="K400" s="40">
        <v>2020</v>
      </c>
      <c r="L400" s="41">
        <f>VLOOKUP(M400,A187:E365,5)</f>
        <v>23.14</v>
      </c>
      <c r="M400" s="42">
        <v>44166</v>
      </c>
      <c r="N400" s="40"/>
    </row>
    <row r="401" spans="9:14" x14ac:dyDescent="0.25">
      <c r="I401" s="43"/>
      <c r="J401" s="40"/>
      <c r="K401" s="40">
        <v>2021</v>
      </c>
      <c r="L401" s="41">
        <f>VLOOKUP(M401,A188:E383,5)</f>
        <v>17.78</v>
      </c>
      <c r="M401" s="42">
        <v>44531</v>
      </c>
      <c r="N401" s="40"/>
    </row>
    <row r="402" spans="9:14" x14ac:dyDescent="0.25">
      <c r="I402" s="43"/>
      <c r="J402" s="40"/>
      <c r="K402" s="40">
        <v>2022</v>
      </c>
      <c r="L402" s="41">
        <f>VLOOKUP(M402,A189:E384,5)</f>
        <v>5.45</v>
      </c>
      <c r="M402" s="42">
        <v>44896</v>
      </c>
      <c r="N402" s="40"/>
    </row>
    <row r="403" spans="9:14" x14ac:dyDescent="0.25">
      <c r="I403" s="43"/>
      <c r="J403" s="40"/>
      <c r="K403" s="40">
        <v>2023</v>
      </c>
      <c r="L403" s="41">
        <f>VLOOKUP(M403,A190:E385,5)</f>
        <v>-3.18</v>
      </c>
      <c r="M403" s="42">
        <v>45261</v>
      </c>
      <c r="N403" s="40"/>
    </row>
    <row r="404" spans="9:14" x14ac:dyDescent="0.25">
      <c r="I404" s="43"/>
      <c r="J404" s="40"/>
      <c r="K404" s="40">
        <v>2024</v>
      </c>
      <c r="L404" s="41">
        <f>VLOOKUP(M404,A191:E386,5)</f>
        <v>6.54</v>
      </c>
      <c r="M404" s="42">
        <v>45627</v>
      </c>
      <c r="N404" s="40"/>
    </row>
    <row r="405" spans="9:14" x14ac:dyDescent="0.25">
      <c r="I405" s="43"/>
      <c r="J405" s="40"/>
      <c r="K405" s="40">
        <v>2025</v>
      </c>
      <c r="L405" s="41">
        <f>VLOOKUP(M405,A192:E387,5)</f>
        <v>-1.05</v>
      </c>
      <c r="M405" s="42">
        <v>45992</v>
      </c>
      <c r="N405" s="40"/>
    </row>
    <row r="406" spans="9:14" x14ac:dyDescent="0.25">
      <c r="I406" s="43"/>
      <c r="J406" s="40"/>
      <c r="K406" s="40"/>
      <c r="L406" s="40"/>
      <c r="M406" s="40"/>
      <c r="N406" s="40"/>
    </row>
    <row r="407" spans="9:14" x14ac:dyDescent="0.25">
      <c r="I407" s="43"/>
      <c r="J407" s="40"/>
      <c r="K407" s="40"/>
      <c r="L407" s="40"/>
      <c r="M407" s="40"/>
      <c r="N407" s="40"/>
    </row>
    <row r="408" spans="9:14" x14ac:dyDescent="0.25">
      <c r="I408" s="43"/>
      <c r="J408" s="43"/>
      <c r="K408" s="43"/>
      <c r="L408" s="43"/>
      <c r="M408" s="43"/>
      <c r="N408" s="43"/>
    </row>
  </sheetData>
  <mergeCells count="4">
    <mergeCell ref="A1:E1"/>
    <mergeCell ref="A2:A3"/>
    <mergeCell ref="B2:B3"/>
    <mergeCell ref="C2:E2"/>
  </mergeCells>
  <conditionalFormatting sqref="F321:H382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2026-02-26T13:43:51Z</dcterms:modified>
</cp:coreProperties>
</file>