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66" documentId="8_{FAB2A9DC-B773-4C84-A957-138BEC045A29}" xr6:coauthVersionLast="47" xr6:coauthVersionMax="47" xr10:uidLastSave="{BC4291BA-D809-48EA-B0C2-BA3645DF3446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5" i="1" l="1"/>
  <c r="G385" i="1"/>
  <c r="H385" i="1"/>
  <c r="F384" i="1"/>
  <c r="G384" i="1"/>
  <c r="H384" i="1"/>
  <c r="F383" i="1"/>
  <c r="G383" i="1"/>
  <c r="H383" i="1"/>
  <c r="F382" i="1"/>
  <c r="G382" i="1"/>
  <c r="H382" i="1"/>
  <c r="G381" i="1"/>
  <c r="F381" i="1"/>
  <c r="H381" i="1"/>
  <c r="L408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7" i="1"/>
  <c r="F367" i="1"/>
  <c r="G367" i="1"/>
  <c r="H367" i="1"/>
  <c r="F361" i="1"/>
  <c r="F366" i="1"/>
  <c r="G366" i="1"/>
  <c r="H366" i="1"/>
  <c r="L406" i="1"/>
  <c r="L405" i="1"/>
  <c r="L404" i="1"/>
  <c r="L403" i="1"/>
  <c r="L402" i="1"/>
  <c r="L401" i="1"/>
  <c r="L400" i="1"/>
  <c r="L399" i="1"/>
  <c r="L398" i="1"/>
  <c r="L397" i="1"/>
  <c r="L396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<sst xmlns="http://schemas.openxmlformats.org/spreadsheetml/2006/main" count="26" uniqueCount="9">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</sst>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Plan1!$A$374:$A$385</c:f>
              <c:numCache>
                <c:formatCode>mmmm/yyyy</c:formatCode>
                <c:ptCount val="12"/>
                <c:pt idx="0">
                  <c:v>45809</c:v>
                </c:pt>
                <c:pt idx="1">
                  <c:v>45839</c:v>
                </c:pt>
                <c:pt idx="2">
                  <c:v>45870</c:v>
                </c:pt>
                <c:pt idx="3">
                  <c:v>45901</c:v>
                </c:pt>
                <c:pt idx="4">
                  <c:v>45931</c:v>
                </c:pt>
                <c:pt idx="5">
                  <c:v>45962</c:v>
                </c:pt>
                <c:pt idx="6">
                  <c:v>45992</c:v>
                </c:pt>
                <c:pt idx="7">
                  <c:v>46023</c:v>
                </c:pt>
                <c:pt idx="8">
                  <c:v>46054</c:v>
                </c:pt>
                <c:pt idx="9">
                  <c:v>46082</c:v>
                </c:pt>
                <c:pt idx="10">
                  <c:v>46113</c:v>
                </c:pt>
                <c:pt idx="11">
                  <c:v>46143</c:v>
                </c:pt>
              </c:numCache>
            </c:numRef>
          </c:cat>
          <c:val>
            <c:numRef>
              <c:f>Plan1!$C$374:$C$385</c:f>
              <c:numCache>
                <c:formatCode>0.00</c:formatCode>
                <c:ptCount val="12"/>
                <c:pt idx="0">
                  <c:v>-1.67</c:v>
                </c:pt>
                <c:pt idx="1">
                  <c:v>-0.77</c:v>
                </c:pt>
                <c:pt idx="2">
                  <c:v>0.36</c:v>
                </c:pt>
                <c:pt idx="3">
                  <c:v>0.42</c:v>
                </c:pt>
                <c:pt idx="4">
                  <c:v>-0.36</c:v>
                </c:pt>
                <c:pt idx="5">
                  <c:v>0.27</c:v>
                </c:pt>
                <c:pt idx="6">
                  <c:v>-0.01</c:v>
                </c:pt>
                <c:pt idx="7">
                  <c:v>0.41</c:v>
                </c:pt>
                <c:pt idx="8">
                  <c:v>-0.73</c:v>
                </c:pt>
                <c:pt idx="9">
                  <c:v>0.52</c:v>
                </c:pt>
                <c:pt idx="10">
                  <c:v>2.73</c:v>
                </c:pt>
                <c:pt idx="11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Plan1!$K$398:$K$408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Plan1!$L$398:$L$408</c:f>
              <c:numCache>
                <c:formatCode>0.00</c:formatCode>
                <c:ptCount val="11"/>
                <c:pt idx="0">
                  <c:v>10.54</c:v>
                </c:pt>
                <c:pt idx="1">
                  <c:v>7.17</c:v>
                </c:pt>
                <c:pt idx="2">
                  <c:v>-0.52</c:v>
                </c:pt>
                <c:pt idx="3">
                  <c:v>7.54</c:v>
                </c:pt>
                <c:pt idx="4">
                  <c:v>7.3</c:v>
                </c:pt>
                <c:pt idx="5">
                  <c:v>23.14</c:v>
                </c:pt>
                <c:pt idx="6">
                  <c:v>17.78</c:v>
                </c:pt>
                <c:pt idx="7">
                  <c:v>5.45</c:v>
                </c:pt>
                <c:pt idx="8">
                  <c:v>-3.18</c:v>
                </c:pt>
                <c:pt idx="9">
                  <c:v>6.54</c:v>
                </c:pt>
                <c:pt idx="10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386</xdr:row>
      <xdr:rowOff>0</xdr:rowOff>
    </xdr:from>
    <xdr:to>
      <xdr:col>6</xdr:col>
      <xdr:colOff>180974</xdr:colOff>
      <xdr:row>400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400</xdr:row>
      <xdr:rowOff>127635</xdr:rowOff>
    </xdr:from>
    <xdr:to>
      <xdr:col>6</xdr:col>
      <xdr:colOff>161925</xdr:colOff>
      <xdr:row>415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1"/>
  <sheetViews>
    <sheetView tabSelected="1" workbookViewId="0">
      <pane ySplit="3" topLeftCell="A375" activePane="bottomLeft" state="frozen"/>
      <selection pane="bottomLeft" activeCell="K381" sqref="K381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x14ac:dyDescent="0.25">
      <c r="A379" s="32">
        <v>45962</v>
      </c>
      <c r="B379" s="33">
        <v>1185.175</v>
      </c>
      <c r="C379" s="34">
        <v>0.27</v>
      </c>
      <c r="D379" s="34">
        <v>-1.03</v>
      </c>
      <c r="E379" s="35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ht="15.75" thickBot="1" x14ac:dyDescent="0.3">
      <c r="A380" s="48">
        <v>45992</v>
      </c>
      <c r="B380" s="49">
        <v>1184.998</v>
      </c>
      <c r="C380" s="50">
        <v>-0.01</v>
      </c>
      <c r="D380" s="50">
        <v>-1.05</v>
      </c>
      <c r="E380" s="51">
        <v>-1.05</v>
      </c>
      <c r="F380" s="39">
        <f t="shared" ref="F380" si="112">ROUND((B380/B379-1)*100,2)</f>
        <v>-0.01</v>
      </c>
      <c r="G380" s="39">
        <f t="shared" ref="G380" si="113">ROUND((B380/$B$368-1)*100,2)</f>
        <v>-1.05</v>
      </c>
      <c r="H380" s="39">
        <f t="shared" ref="H380" si="114">ROUND((B380/B368-1)*100,2)</f>
        <v>-1.05</v>
      </c>
    </row>
    <row r="381" spans="1:8" x14ac:dyDescent="0.25">
      <c r="A381" s="32">
        <v>46023</v>
      </c>
      <c r="B381" s="33">
        <v>1189.82</v>
      </c>
      <c r="C381" s="34">
        <v>0.41</v>
      </c>
      <c r="D381" s="34">
        <v>0.41</v>
      </c>
      <c r="E381" s="35">
        <v>-0.91</v>
      </c>
      <c r="F381" s="39">
        <f t="shared" ref="F381" si="115">ROUND((B381/B380-1)*100,2)</f>
        <v>0.41</v>
      </c>
      <c r="G381" s="39">
        <f>ROUND((B381/$B$380-1)*100,2)</f>
        <v>0.41</v>
      </c>
      <c r="H381" s="39">
        <f t="shared" ref="H381" si="116">ROUND((B381/B369-1)*100,2)</f>
        <v>-0.91</v>
      </c>
    </row>
    <row r="382" spans="1:8" x14ac:dyDescent="0.25">
      <c r="A382" s="32">
        <v>46054</v>
      </c>
      <c r="B382" s="33">
        <v>1181.152</v>
      </c>
      <c r="C382" s="34">
        <v>-0.73</v>
      </c>
      <c r="D382" s="34">
        <v>-0.32</v>
      </c>
      <c r="E382" s="35">
        <v>-2.67</v>
      </c>
      <c r="F382" s="39">
        <f t="shared" ref="F382" si="117">ROUND((B382/B381-1)*100,2)</f>
        <v>-0.73</v>
      </c>
      <c r="G382" s="39">
        <f>ROUND((B382/$B$380-1)*100,2)</f>
        <v>-0.32</v>
      </c>
      <c r="H382" s="39">
        <f t="shared" ref="H382" si="118">ROUND((B382/B370-1)*100,2)</f>
        <v>-2.67</v>
      </c>
    </row>
    <row r="383" spans="1:8" x14ac:dyDescent="0.25">
      <c r="A383" s="32">
        <v>46082</v>
      </c>
      <c r="B383" s="33">
        <v>1187.3019999999999</v>
      </c>
      <c r="C383" s="34">
        <v>0.52</v>
      </c>
      <c r="D383" s="34">
        <v>0.19</v>
      </c>
      <c r="E383" s="35">
        <v>-1.83</v>
      </c>
      <c r="F383" s="39">
        <f t="shared" ref="F383" si="119">ROUND((B383/B382-1)*100,2)</f>
        <v>0.52</v>
      </c>
      <c r="G383" s="39">
        <f>ROUND((B383/$B$380-1)*100,2)</f>
        <v>0.19</v>
      </c>
      <c r="H383" s="39">
        <f t="shared" ref="H383" si="120">ROUND((B383/B371-1)*100,2)</f>
        <v>-1.83</v>
      </c>
    </row>
    <row r="384" spans="1:8" x14ac:dyDescent="0.25">
      <c r="A384" s="32">
        <v>46113</v>
      </c>
      <c r="B384" s="33">
        <v>1219.6780000000001</v>
      </c>
      <c r="C384" s="34">
        <v>2.73</v>
      </c>
      <c r="D384" s="34">
        <v>2.93</v>
      </c>
      <c r="E384" s="35">
        <v>0.61</v>
      </c>
      <c r="F384" s="39">
        <f t="shared" ref="F384" si="121">ROUND((B384/B383-1)*100,2)</f>
        <v>2.73</v>
      </c>
      <c r="G384" s="39">
        <f>ROUND((B384/$B$380-1)*100,2)</f>
        <v>2.93</v>
      </c>
      <c r="H384" s="39">
        <f t="shared" ref="H384" si="122">ROUND((B384/B372-1)*100,2)</f>
        <v>0.61</v>
      </c>
    </row>
    <row r="385" spans="1:14" ht="15.75" thickBot="1" x14ac:dyDescent="0.3">
      <c r="A385" s="48">
        <v>46143</v>
      </c>
      <c r="B385" s="49">
        <v>1229.904</v>
      </c>
      <c r="C385" s="50">
        <v>0.84</v>
      </c>
      <c r="D385" s="50">
        <v>3.79</v>
      </c>
      <c r="E385" s="51">
        <v>1.95</v>
      </c>
      <c r="F385" s="39">
        <f t="shared" ref="F385" si="123">ROUND((B385/B384-1)*100,2)</f>
        <v>0.84</v>
      </c>
      <c r="G385" s="39">
        <f>ROUND((B385/$B$380-1)*100,2)</f>
        <v>3.79</v>
      </c>
      <c r="H385" s="39">
        <f t="shared" ref="H385" si="124">ROUND((B385/B373-1)*100,2)</f>
        <v>1.95</v>
      </c>
    </row>
    <row r="386" spans="1:14" x14ac:dyDescent="0.25">
      <c r="A386" s="36" t="s">
        <v>8</v>
      </c>
    </row>
    <row r="394" spans="1:14" x14ac:dyDescent="0.25">
      <c r="I394" s="43"/>
      <c r="J394" s="43"/>
      <c r="K394" s="43"/>
      <c r="L394" s="43"/>
      <c r="M394" s="43"/>
      <c r="N394" s="43"/>
    </row>
    <row r="395" spans="1:14" x14ac:dyDescent="0.25">
      <c r="I395" s="43"/>
      <c r="J395" s="40"/>
      <c r="K395" s="40"/>
      <c r="L395" s="40"/>
      <c r="M395" s="40"/>
      <c r="N395" s="40"/>
    </row>
    <row r="396" spans="1:14" x14ac:dyDescent="0.25">
      <c r="I396" s="43"/>
      <c r="J396" s="40"/>
      <c r="K396" s="40">
        <v>2013</v>
      </c>
      <c r="L396" s="41">
        <f>VLOOKUP(M396,A180:E351,5)</f>
        <v>5.51</v>
      </c>
      <c r="M396" s="42">
        <v>41609</v>
      </c>
      <c r="N396" s="40"/>
    </row>
    <row r="397" spans="1:14" x14ac:dyDescent="0.25">
      <c r="I397" s="43"/>
      <c r="J397" s="40"/>
      <c r="K397" s="40">
        <v>2014</v>
      </c>
      <c r="L397" s="41">
        <f>VLOOKUP(M397,A181:E352,5)</f>
        <v>3.69</v>
      </c>
      <c r="M397" s="42">
        <v>41974</v>
      </c>
      <c r="N397" s="40"/>
    </row>
    <row r="398" spans="1:14" x14ac:dyDescent="0.25">
      <c r="I398" s="43"/>
      <c r="J398" s="40"/>
      <c r="K398" s="40">
        <v>2015</v>
      </c>
      <c r="L398" s="41">
        <f>VLOOKUP(M398,A182:E353,5)</f>
        <v>10.54</v>
      </c>
      <c r="M398" s="42">
        <v>42339</v>
      </c>
      <c r="N398" s="40"/>
    </row>
    <row r="399" spans="1:14" x14ac:dyDescent="0.25">
      <c r="I399" s="43"/>
      <c r="J399" s="40"/>
      <c r="K399" s="40">
        <v>2016</v>
      </c>
      <c r="L399" s="41">
        <f>VLOOKUP(M399,A183:E354,5)</f>
        <v>7.17</v>
      </c>
      <c r="M399" s="42">
        <v>42705</v>
      </c>
      <c r="N399" s="40"/>
    </row>
    <row r="400" spans="1:14" x14ac:dyDescent="0.25">
      <c r="I400" s="43"/>
      <c r="J400" s="40"/>
      <c r="K400" s="40">
        <v>2017</v>
      </c>
      <c r="L400" s="41">
        <f>VLOOKUP(M400,A184:E355,5)</f>
        <v>-0.52</v>
      </c>
      <c r="M400" s="42">
        <v>43070</v>
      </c>
      <c r="N400" s="40"/>
    </row>
    <row r="401" spans="9:14" x14ac:dyDescent="0.25">
      <c r="I401" s="43"/>
      <c r="J401" s="40"/>
      <c r="K401" s="40">
        <v>2018</v>
      </c>
      <c r="L401" s="41">
        <f>VLOOKUP(M401,A185:E356,5)</f>
        <v>7.54</v>
      </c>
      <c r="M401" s="42">
        <v>43435</v>
      </c>
      <c r="N401" s="40"/>
    </row>
    <row r="402" spans="9:14" x14ac:dyDescent="0.25">
      <c r="I402" s="43"/>
      <c r="J402" s="40"/>
      <c r="K402" s="40">
        <v>2019</v>
      </c>
      <c r="L402" s="41">
        <f>VLOOKUP(M402,A186:E363,5)</f>
        <v>7.3</v>
      </c>
      <c r="M402" s="42">
        <v>43800</v>
      </c>
      <c r="N402" s="40"/>
    </row>
    <row r="403" spans="9:14" x14ac:dyDescent="0.25">
      <c r="I403" s="43"/>
      <c r="J403" s="40"/>
      <c r="K403" s="40">
        <v>2020</v>
      </c>
      <c r="L403" s="41">
        <f>VLOOKUP(M403,A187:E365,5)</f>
        <v>23.14</v>
      </c>
      <c r="M403" s="42">
        <v>44166</v>
      </c>
      <c r="N403" s="40"/>
    </row>
    <row r="404" spans="9:14" x14ac:dyDescent="0.25">
      <c r="I404" s="43"/>
      <c r="J404" s="40"/>
      <c r="K404" s="40">
        <v>2021</v>
      </c>
      <c r="L404" s="41">
        <f>VLOOKUP(M404,A188:E386,5)</f>
        <v>17.78</v>
      </c>
      <c r="M404" s="42">
        <v>44531</v>
      </c>
      <c r="N404" s="40"/>
    </row>
    <row r="405" spans="9:14" x14ac:dyDescent="0.25">
      <c r="I405" s="43"/>
      <c r="J405" s="40"/>
      <c r="K405" s="40">
        <v>2022</v>
      </c>
      <c r="L405" s="41">
        <f>VLOOKUP(M405,A189:E387,5)</f>
        <v>5.45</v>
      </c>
      <c r="M405" s="42">
        <v>44896</v>
      </c>
      <c r="N405" s="40"/>
    </row>
    <row r="406" spans="9:14" x14ac:dyDescent="0.25">
      <c r="I406" s="43"/>
      <c r="J406" s="40"/>
      <c r="K406" s="40">
        <v>2023</v>
      </c>
      <c r="L406" s="41">
        <f>VLOOKUP(M406,A190:E388,5)</f>
        <v>-3.18</v>
      </c>
      <c r="M406" s="42">
        <v>45261</v>
      </c>
      <c r="N406" s="40"/>
    </row>
    <row r="407" spans="9:14" x14ac:dyDescent="0.25">
      <c r="I407" s="43"/>
      <c r="J407" s="40"/>
      <c r="K407" s="40">
        <v>2024</v>
      </c>
      <c r="L407" s="41">
        <f>VLOOKUP(M407,A191:E389,5)</f>
        <v>6.54</v>
      </c>
      <c r="M407" s="42">
        <v>45627</v>
      </c>
      <c r="N407" s="40"/>
    </row>
    <row r="408" spans="9:14" x14ac:dyDescent="0.25">
      <c r="I408" s="43"/>
      <c r="J408" s="40"/>
      <c r="K408" s="40">
        <v>2025</v>
      </c>
      <c r="L408" s="41">
        <f>VLOOKUP(M408,A192:E390,5)</f>
        <v>-1.05</v>
      </c>
      <c r="M408" s="42">
        <v>45992</v>
      </c>
      <c r="N408" s="40"/>
    </row>
    <row r="409" spans="9:14" x14ac:dyDescent="0.25">
      <c r="I409" s="43"/>
      <c r="J409" s="40"/>
      <c r="K409" s="40"/>
      <c r="L409" s="40"/>
      <c r="M409" s="40"/>
      <c r="N409" s="40"/>
    </row>
    <row r="410" spans="9:14" x14ac:dyDescent="0.25">
      <c r="I410" s="43"/>
      <c r="J410" s="40"/>
      <c r="K410" s="40"/>
      <c r="L410" s="40"/>
      <c r="M410" s="40"/>
      <c r="N410" s="40"/>
    </row>
    <row r="411" spans="9:14" x14ac:dyDescent="0.25">
      <c r="I411" s="43"/>
      <c r="J411" s="43"/>
      <c r="K411" s="43"/>
      <c r="L411" s="43"/>
      <c r="M411" s="43"/>
      <c r="N411" s="43"/>
    </row>
  </sheetData>
  <mergeCells count="4">
    <mergeCell ref="A1:E1"/>
    <mergeCell ref="A2:A3"/>
    <mergeCell ref="B2:B3"/>
    <mergeCell ref="C2:E2"/>
  </mergeCells>
  <conditionalFormatting sqref="F321:H385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2026-05-28T12:12:19Z</dcterms:modified>
</cp:coreProperties>
</file>