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16" documentId="8_{1D3688D5-9BCC-45C0-B4F4-AD1EA83ACFB8}" xr6:coauthVersionLast="47" xr6:coauthVersionMax="47" xr10:uidLastSave="{B136F9BA-7F10-448B-BB36-C7A23A0A9FBD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2" i="1" l="1"/>
  <c r="G392" i="1"/>
  <c r="H392" i="1"/>
  <c r="F391" i="1"/>
  <c r="G391" i="1"/>
  <c r="H391" i="1"/>
  <c r="F390" i="1"/>
  <c r="G390" i="1"/>
  <c r="H390" i="1"/>
  <c r="F389" i="1"/>
  <c r="G389" i="1"/>
  <c r="H389" i="1"/>
  <c r="G388" i="1"/>
  <c r="H388" i="1"/>
  <c r="F388" i="1"/>
  <c r="L410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9" i="1"/>
  <c r="F375" i="1"/>
  <c r="G375" i="1"/>
  <c r="H375" i="1"/>
  <c r="L398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8" i="1"/>
  <c r="L407" i="1"/>
  <c r="L406" i="1"/>
  <c r="L405" i="1"/>
  <c r="L404" i="1"/>
  <c r="L403" i="1"/>
  <c r="L402" i="1"/>
  <c r="L401" i="1"/>
  <c r="L400" i="1"/>
  <c r="L399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<sst xmlns="http://schemas.openxmlformats.org/spreadsheetml/2006/main" count="8" uniqueCount="8">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</sst>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Plan1!$A$381:$A$392</c:f>
              <c:numCache>
                <c:formatCode>mmmm/yyyy</c:formatCode>
                <c:ptCount val="1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46114</c:v>
                </c:pt>
                <c:pt idx="11">
                  <c:v>46143</c:v>
                </c:pt>
              </c:numCache>
            </c:numRef>
          </c:cat>
          <c:val>
            <c:numRef>
              <c:f>Plan1!$C$381:$C$392</c:f>
              <c:numCache>
                <c:formatCode>0.00</c:formatCode>
                <c:ptCount val="12"/>
                <c:pt idx="0">
                  <c:v>0.24</c:v>
                </c:pt>
                <c:pt idx="1">
                  <c:v>0.26</c:v>
                </c:pt>
                <c:pt idx="2">
                  <c:v>-0.11</c:v>
                </c:pt>
                <c:pt idx="3">
                  <c:v>0.48</c:v>
                </c:pt>
                <c:pt idx="4">
                  <c:v>0.09</c:v>
                </c:pt>
                <c:pt idx="5">
                  <c:v>0.18</c:v>
                </c:pt>
                <c:pt idx="6">
                  <c:v>0.33</c:v>
                </c:pt>
                <c:pt idx="7">
                  <c:v>0.33</c:v>
                </c:pt>
                <c:pt idx="8">
                  <c:v>0.7</c:v>
                </c:pt>
                <c:pt idx="9">
                  <c:v>0.88</c:v>
                </c:pt>
                <c:pt idx="10">
                  <c:v>0.67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Plan1!$K$400:$K$410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Plan1!$L$400:$L$410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393</xdr:row>
      <xdr:rowOff>0</xdr:rowOff>
    </xdr:from>
    <xdr:to>
      <xdr:col>6</xdr:col>
      <xdr:colOff>371474</xdr:colOff>
      <xdr:row>407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407</xdr:row>
      <xdr:rowOff>76200</xdr:rowOff>
    </xdr:from>
    <xdr:to>
      <xdr:col>6</xdr:col>
      <xdr:colOff>361950</xdr:colOff>
      <xdr:row>421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6"/>
  <sheetViews>
    <sheetView tabSelected="1" workbookViewId="0">
      <pane ySplit="3" topLeftCell="A389" activePane="bottomLeft" state="frozen"/>
      <selection activeCell="C314" sqref="C314"/>
      <selection pane="bottomLeft" activeCell="K399" sqref="K399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25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.75" thickBot="1" x14ac:dyDescent="0.3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x14ac:dyDescent="0.25">
      <c r="A388" s="22">
        <v>46023</v>
      </c>
      <c r="B388" s="23">
        <v>7427.72</v>
      </c>
      <c r="C388" s="24">
        <v>0.33</v>
      </c>
      <c r="D388" s="24">
        <v>0.33</v>
      </c>
      <c r="E388" s="2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x14ac:dyDescent="0.25">
      <c r="A389" s="43">
        <v>46054</v>
      </c>
      <c r="B389" s="44">
        <v>7479.71</v>
      </c>
      <c r="C389" s="45">
        <v>0.7</v>
      </c>
      <c r="D389" s="45">
        <v>1.03</v>
      </c>
      <c r="E389" s="46">
        <v>3.81</v>
      </c>
      <c r="F389" s="41">
        <f t="shared" ref="F389" si="134">ROUND((B389/B388-1)*100,2)</f>
        <v>0.7</v>
      </c>
      <c r="G389" s="41">
        <f>ROUND((B389/$B$387-1)*100,2)</f>
        <v>1.03</v>
      </c>
      <c r="H389" s="41">
        <f t="shared" ref="H389" si="135">ROUND((B389/B377-1)*100,2)</f>
        <v>3.81</v>
      </c>
      <c r="I389" s="42"/>
      <c r="J389" s="42"/>
      <c r="L389" s="51"/>
    </row>
    <row r="390" spans="1:15" x14ac:dyDescent="0.25">
      <c r="A390" s="43">
        <v>46082</v>
      </c>
      <c r="B390" s="44">
        <v>7545.53</v>
      </c>
      <c r="C390" s="45">
        <v>0.88</v>
      </c>
      <c r="D390" s="45">
        <v>1.92</v>
      </c>
      <c r="E390" s="46">
        <v>4.1399999999999997</v>
      </c>
      <c r="F390" s="41">
        <f t="shared" ref="F390" si="136">ROUND((B390/B389-1)*100,2)</f>
        <v>0.88</v>
      </c>
      <c r="G390" s="41">
        <f>ROUND((B390/$B$387-1)*100,2)</f>
        <v>1.92</v>
      </c>
      <c r="H390" s="41">
        <f t="shared" ref="H390" si="137">ROUND((B390/B378-1)*100,2)</f>
        <v>4.1399999999999997</v>
      </c>
      <c r="I390" s="42"/>
      <c r="J390" s="42"/>
      <c r="L390" s="51"/>
    </row>
    <row r="391" spans="1:15" x14ac:dyDescent="0.25">
      <c r="A391" s="17">
        <v>46114</v>
      </c>
      <c r="B391" s="18">
        <v>7596.09</v>
      </c>
      <c r="C391" s="19">
        <v>0.67</v>
      </c>
      <c r="D391" s="19">
        <v>2.6</v>
      </c>
      <c r="E391" s="20">
        <v>4.3899999999999997</v>
      </c>
      <c r="F391" s="41">
        <f t="shared" ref="F391" si="138">ROUND((B391/B390-1)*100,2)</f>
        <v>0.67</v>
      </c>
      <c r="G391" s="41">
        <f>ROUND((B391/$B$387-1)*100,2)</f>
        <v>2.6</v>
      </c>
      <c r="H391" s="41">
        <f t="shared" ref="H391" si="139">ROUND((B391/B379-1)*100,2)</f>
        <v>4.3899999999999997</v>
      </c>
      <c r="I391" s="42"/>
      <c r="J391" s="42"/>
      <c r="L391" s="51"/>
    </row>
    <row r="392" spans="1:15" ht="15.75" thickBot="1" x14ac:dyDescent="0.3">
      <c r="A392" s="61">
        <v>46143</v>
      </c>
      <c r="B392" s="62">
        <v>7640.15</v>
      </c>
      <c r="C392" s="63">
        <v>0.57999999999999996</v>
      </c>
      <c r="D392" s="63">
        <v>3.2</v>
      </c>
      <c r="E392" s="64">
        <v>4.72</v>
      </c>
      <c r="F392" s="41">
        <f t="shared" ref="F392" si="140">ROUND((B392/B391-1)*100,2)</f>
        <v>0.57999999999999996</v>
      </c>
      <c r="G392" s="41">
        <f>ROUND((B392/$B$387-1)*100,2)</f>
        <v>3.2</v>
      </c>
      <c r="H392" s="41">
        <f t="shared" ref="H392" si="141">ROUND((B392/B380-1)*100,2)</f>
        <v>4.72</v>
      </c>
      <c r="I392" s="42"/>
      <c r="J392" s="42"/>
      <c r="L392" s="51"/>
    </row>
    <row r="393" spans="1:15" x14ac:dyDescent="0.25">
      <c r="A393" s="31" t="s">
        <v>6</v>
      </c>
      <c r="B393" s="30"/>
      <c r="C393" s="47"/>
      <c r="F393" s="41"/>
      <c r="G393" s="41"/>
      <c r="H393" s="41"/>
      <c r="I393" s="42"/>
      <c r="J393" s="42"/>
      <c r="K393" s="42"/>
      <c r="L393" s="52"/>
      <c r="M393" s="42"/>
      <c r="N393" s="42"/>
      <c r="O393" s="42"/>
    </row>
    <row r="394" spans="1:15" x14ac:dyDescent="0.25">
      <c r="C394" s="34"/>
      <c r="I394" s="42"/>
      <c r="J394" s="42"/>
      <c r="K394" s="42"/>
      <c r="L394" s="52"/>
      <c r="M394" s="42"/>
      <c r="N394" s="42"/>
      <c r="O394" s="42"/>
    </row>
    <row r="395" spans="1:15" x14ac:dyDescent="0.25">
      <c r="I395" s="42"/>
      <c r="J395" s="42"/>
      <c r="K395" s="42"/>
      <c r="L395" s="52"/>
      <c r="M395" s="42"/>
      <c r="N395" s="42"/>
      <c r="O395" s="42"/>
    </row>
    <row r="396" spans="1:15" x14ac:dyDescent="0.25">
      <c r="I396" s="42"/>
      <c r="J396" s="42"/>
      <c r="K396" s="42"/>
      <c r="L396" s="52"/>
      <c r="M396" s="42"/>
      <c r="N396" s="42"/>
      <c r="O396" s="42"/>
    </row>
    <row r="397" spans="1:15" x14ac:dyDescent="0.25">
      <c r="I397" s="42"/>
      <c r="J397" s="42"/>
      <c r="K397" s="42"/>
      <c r="L397" s="52"/>
      <c r="M397" s="42"/>
      <c r="N397" s="42"/>
      <c r="O397" s="42"/>
    </row>
    <row r="398" spans="1:15" x14ac:dyDescent="0.25">
      <c r="I398" s="42"/>
      <c r="J398" s="42"/>
      <c r="K398" s="48">
        <v>2013</v>
      </c>
      <c r="L398" s="49">
        <f>VLOOKUP(M398,A180:E351,5)</f>
        <v>5.91</v>
      </c>
      <c r="M398" s="50">
        <v>41609</v>
      </c>
      <c r="N398" s="42"/>
      <c r="O398" s="42"/>
    </row>
    <row r="399" spans="1:15" x14ac:dyDescent="0.25">
      <c r="I399" s="42"/>
      <c r="J399" s="42"/>
      <c r="K399" s="48">
        <v>2014</v>
      </c>
      <c r="L399" s="49">
        <f>VLOOKUP(M399,A181:E352,5)</f>
        <v>6.41</v>
      </c>
      <c r="M399" s="50">
        <v>41974</v>
      </c>
      <c r="N399" s="42"/>
      <c r="O399" s="42"/>
    </row>
    <row r="400" spans="1:15" x14ac:dyDescent="0.25">
      <c r="I400" s="42"/>
      <c r="J400" s="42"/>
      <c r="K400" s="48">
        <v>2015</v>
      </c>
      <c r="L400" s="49">
        <f>VLOOKUP(M400,A182:E353,5)</f>
        <v>10.67</v>
      </c>
      <c r="M400" s="50">
        <v>42339</v>
      </c>
      <c r="N400" s="42"/>
      <c r="O400" s="42"/>
    </row>
    <row r="401" spans="9:15" x14ac:dyDescent="0.25">
      <c r="I401" s="42"/>
      <c r="J401" s="42"/>
      <c r="K401" s="48">
        <v>2016</v>
      </c>
      <c r="L401" s="49">
        <f>VLOOKUP(M401,A183:E354,5)</f>
        <v>6.29</v>
      </c>
      <c r="M401" s="50">
        <v>42705</v>
      </c>
      <c r="N401" s="42"/>
      <c r="O401" s="42"/>
    </row>
    <row r="402" spans="9:15" x14ac:dyDescent="0.25">
      <c r="I402" s="42"/>
      <c r="J402" s="42"/>
      <c r="K402" s="48">
        <v>2017</v>
      </c>
      <c r="L402" s="49">
        <f>VLOOKUP(M402,A184:E355,5)</f>
        <v>2.95</v>
      </c>
      <c r="M402" s="50">
        <v>43070</v>
      </c>
      <c r="N402" s="42"/>
      <c r="O402" s="42"/>
    </row>
    <row r="403" spans="9:15" x14ac:dyDescent="0.25">
      <c r="I403" s="42"/>
      <c r="J403" s="42"/>
      <c r="K403" s="48">
        <v>2018</v>
      </c>
      <c r="L403" s="49">
        <f>VLOOKUP(M403,A185:E356,5)</f>
        <v>3.75</v>
      </c>
      <c r="M403" s="50">
        <v>43435</v>
      </c>
      <c r="N403" s="42"/>
      <c r="O403" s="42"/>
    </row>
    <row r="404" spans="9:15" x14ac:dyDescent="0.25">
      <c r="I404" s="42"/>
      <c r="J404" s="42"/>
      <c r="K404" s="48">
        <v>2019</v>
      </c>
      <c r="L404" s="49">
        <f>VLOOKUP(M404,A186:E363,5)</f>
        <v>4.3099999999999996</v>
      </c>
      <c r="M404" s="50">
        <v>43800</v>
      </c>
      <c r="N404" s="42"/>
      <c r="O404" s="42"/>
    </row>
    <row r="405" spans="9:15" x14ac:dyDescent="0.25">
      <c r="I405" s="42"/>
      <c r="J405" s="42"/>
      <c r="K405" s="48">
        <v>2020</v>
      </c>
      <c r="L405" s="49">
        <f>VLOOKUP(M405,A187:E364,5)</f>
        <v>4.5199999999999996</v>
      </c>
      <c r="M405" s="50">
        <v>44166</v>
      </c>
      <c r="N405" s="42"/>
      <c r="O405" s="42"/>
    </row>
    <row r="406" spans="9:15" x14ac:dyDescent="0.25">
      <c r="I406" s="42"/>
      <c r="J406" s="42"/>
      <c r="K406" s="48">
        <v>2021</v>
      </c>
      <c r="L406" s="49">
        <f>VLOOKUP(M406,A188:E365,5)</f>
        <v>10.06</v>
      </c>
      <c r="M406" s="50">
        <v>44531</v>
      </c>
      <c r="N406" s="42"/>
      <c r="O406" s="42"/>
    </row>
    <row r="407" spans="9:15" x14ac:dyDescent="0.25">
      <c r="I407" s="42"/>
      <c r="J407" s="42"/>
      <c r="K407" s="48">
        <v>2022</v>
      </c>
      <c r="L407" s="49">
        <f>VLOOKUP(M407,A189:E366,5)</f>
        <v>5.79</v>
      </c>
      <c r="M407" s="50">
        <v>44896</v>
      </c>
      <c r="N407" s="42"/>
      <c r="O407" s="42"/>
    </row>
    <row r="408" spans="9:15" x14ac:dyDescent="0.25">
      <c r="I408" s="42"/>
      <c r="J408" s="42"/>
      <c r="K408" s="48">
        <v>2023</v>
      </c>
      <c r="L408" s="49">
        <f>VLOOKUP(M408,A190:E367,5)</f>
        <v>4.62</v>
      </c>
      <c r="M408" s="50">
        <v>45261</v>
      </c>
      <c r="N408" s="42"/>
      <c r="O408" s="42"/>
    </row>
    <row r="409" spans="9:15" x14ac:dyDescent="0.25">
      <c r="I409" s="42"/>
      <c r="J409" s="42"/>
      <c r="K409" s="48">
        <v>2024</v>
      </c>
      <c r="L409" s="49">
        <f>VLOOKUP(M409,A191:E375,5)</f>
        <v>4.83</v>
      </c>
      <c r="M409" s="50">
        <v>45627</v>
      </c>
      <c r="N409" s="42"/>
      <c r="O409" s="42"/>
    </row>
    <row r="410" spans="9:15" x14ac:dyDescent="0.25">
      <c r="I410" s="42"/>
      <c r="J410" s="42"/>
      <c r="K410" s="48">
        <v>2025</v>
      </c>
      <c r="L410" s="49">
        <f>VLOOKUP(M410,A192:E387,5)</f>
        <v>4.26</v>
      </c>
      <c r="M410" s="50">
        <v>45992</v>
      </c>
      <c r="N410" s="42"/>
      <c r="O410" s="42"/>
    </row>
    <row r="411" spans="9:15" x14ac:dyDescent="0.25">
      <c r="I411" s="42"/>
      <c r="J411" s="42"/>
      <c r="K411" s="42"/>
      <c r="L411" s="42"/>
      <c r="M411" s="42"/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  <row r="421" spans="9:15" x14ac:dyDescent="0.25">
      <c r="I421" s="42"/>
      <c r="J421" s="42"/>
      <c r="K421" s="42"/>
      <c r="L421" s="42"/>
      <c r="M421" s="42"/>
      <c r="N421" s="42"/>
      <c r="O421" s="42"/>
    </row>
    <row r="422" spans="9:15" x14ac:dyDescent="0.25">
      <c r="I422" s="42"/>
      <c r="J422" s="42"/>
      <c r="K422" s="42"/>
      <c r="L422" s="42"/>
      <c r="M422" s="42"/>
      <c r="N422" s="42"/>
      <c r="O422" s="42"/>
    </row>
    <row r="423" spans="9:15" x14ac:dyDescent="0.25">
      <c r="I423" s="42"/>
      <c r="J423" s="42"/>
      <c r="K423" s="42"/>
      <c r="L423" s="42"/>
      <c r="M423" s="42"/>
      <c r="N423" s="42"/>
      <c r="O423" s="42"/>
    </row>
    <row r="424" spans="9:15" x14ac:dyDescent="0.25">
      <c r="I424" s="42"/>
      <c r="J424" s="42"/>
      <c r="K424" s="42"/>
      <c r="L424" s="42"/>
      <c r="M424" s="42"/>
      <c r="N424" s="42"/>
      <c r="O424" s="42"/>
    </row>
    <row r="425" spans="9:15" x14ac:dyDescent="0.25">
      <c r="I425" s="42"/>
      <c r="J425" s="42"/>
      <c r="K425" s="42"/>
      <c r="L425" s="42"/>
      <c r="M425" s="42"/>
      <c r="N425" s="42"/>
      <c r="O425" s="42"/>
    </row>
    <row r="426" spans="9:15" x14ac:dyDescent="0.25">
      <c r="I426" s="42"/>
      <c r="J426" s="42"/>
      <c r="K426" s="42"/>
      <c r="L426" s="42"/>
      <c r="M426" s="42"/>
      <c r="N426" s="42"/>
      <c r="O426" s="42"/>
    </row>
  </sheetData>
  <mergeCells count="4">
    <mergeCell ref="A1:E1"/>
    <mergeCell ref="A2:A3"/>
    <mergeCell ref="B2:B3"/>
    <mergeCell ref="C2:E2"/>
  </mergeCells>
  <conditionalFormatting sqref="F328:H393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2026-06-12T13:17:16Z</dcterms:modified>
</cp:coreProperties>
</file>